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<sst xmlns="http://schemas.openxmlformats.org/spreadsheetml/2006/main" count="169" uniqueCount="122">
  <si>
    <t>臺北市私立喬治高級工商職業學校九十七學年度第二學期第二週(2/20-2/26)服儀競賽統計表</t>
  </si>
  <si>
    <t>編號</t>
  </si>
  <si>
    <t>班級</t>
  </si>
  <si>
    <t>導師</t>
  </si>
  <si>
    <t>學生
人數</t>
  </si>
  <si>
    <t>天數</t>
  </si>
  <si>
    <t>總天數</t>
  </si>
  <si>
    <t>髮
式</t>
  </si>
  <si>
    <t>外套</t>
  </si>
  <si>
    <t>上
衣</t>
  </si>
  <si>
    <t>學
號</t>
  </si>
  <si>
    <t>褲
裙</t>
  </si>
  <si>
    <t>書
包</t>
  </si>
  <si>
    <t>領
帶</t>
  </si>
  <si>
    <t>腰
帶</t>
  </si>
  <si>
    <t>襪
子</t>
  </si>
  <si>
    <t>鞋
子</t>
  </si>
  <si>
    <t>指
甲</t>
  </si>
  <si>
    <t>化粧
違禁品</t>
  </si>
  <si>
    <t>師長加扣分</t>
  </si>
  <si>
    <t>總扣分</t>
  </si>
  <si>
    <t>總分</t>
  </si>
  <si>
    <t>名
次</t>
  </si>
  <si>
    <t>一孝</t>
  </si>
  <si>
    <t>梁淑芬</t>
  </si>
  <si>
    <t>合乎標準</t>
  </si>
  <si>
    <t>三順</t>
  </si>
  <si>
    <t>張巧靑</t>
  </si>
  <si>
    <t>一順</t>
  </si>
  <si>
    <t>王宜芳</t>
  </si>
  <si>
    <t>三智</t>
  </si>
  <si>
    <t>楊仁杰</t>
  </si>
  <si>
    <t>二仁</t>
  </si>
  <si>
    <t>黃文裕</t>
  </si>
  <si>
    <t>三仁</t>
  </si>
  <si>
    <t>楊定勝</t>
  </si>
  <si>
    <t>一智</t>
  </si>
  <si>
    <t>蔣力惠</t>
  </si>
  <si>
    <t>二真</t>
  </si>
  <si>
    <t>湯艷琳</t>
  </si>
  <si>
    <t>三勤</t>
  </si>
  <si>
    <t>黃敏行</t>
  </si>
  <si>
    <t>三良</t>
  </si>
  <si>
    <t>胡國梅</t>
  </si>
  <si>
    <t>三溫</t>
  </si>
  <si>
    <t>曾慧敏</t>
  </si>
  <si>
    <t>二順</t>
  </si>
  <si>
    <t>黃心屏</t>
  </si>
  <si>
    <t>二智</t>
  </si>
  <si>
    <t>王芝淇</t>
  </si>
  <si>
    <t>一達</t>
  </si>
  <si>
    <t>沈敏華</t>
  </si>
  <si>
    <t>二孝</t>
  </si>
  <si>
    <t>鍾曉慧</t>
  </si>
  <si>
    <t>一勇</t>
  </si>
  <si>
    <t>洪妙宜</t>
  </si>
  <si>
    <t>二勤</t>
  </si>
  <si>
    <t>顏旭宏</t>
  </si>
  <si>
    <t>三孝</t>
  </si>
  <si>
    <t>林秀潔</t>
  </si>
  <si>
    <t>三真</t>
  </si>
  <si>
    <t>潘韻名</t>
  </si>
  <si>
    <t>一真</t>
  </si>
  <si>
    <t>楊士賢</t>
  </si>
  <si>
    <t>三勇</t>
  </si>
  <si>
    <t>黃啟峰</t>
  </si>
  <si>
    <t>二溫</t>
  </si>
  <si>
    <t>吳美瑾</t>
  </si>
  <si>
    <t>二恩</t>
  </si>
  <si>
    <t>林品蓁</t>
  </si>
  <si>
    <t>二雅</t>
  </si>
  <si>
    <t>吳孟如</t>
  </si>
  <si>
    <t>二美</t>
  </si>
  <si>
    <t>張正興</t>
  </si>
  <si>
    <t>三蘭</t>
  </si>
  <si>
    <t>羅意平</t>
  </si>
  <si>
    <t>三藝</t>
  </si>
  <si>
    <t>戴曉菁</t>
  </si>
  <si>
    <t>合乎標準</t>
  </si>
  <si>
    <t xml:space="preserve"> </t>
  </si>
  <si>
    <t>二竹</t>
  </si>
  <si>
    <t>黃秀娟</t>
  </si>
  <si>
    <t>三恭</t>
  </si>
  <si>
    <t>謝宜芳</t>
  </si>
  <si>
    <t>合乎標準</t>
  </si>
  <si>
    <t>一溫</t>
  </si>
  <si>
    <t>韓雲婷</t>
  </si>
  <si>
    <t>一勤</t>
  </si>
  <si>
    <t>一仁</t>
  </si>
  <si>
    <t>林慧婷</t>
  </si>
  <si>
    <t>一文</t>
  </si>
  <si>
    <t>王瑄</t>
  </si>
  <si>
    <t>二恭</t>
  </si>
  <si>
    <t>卓旻鋒</t>
  </si>
  <si>
    <t>一美</t>
  </si>
  <si>
    <t>嚴壽山</t>
  </si>
  <si>
    <t>三文</t>
  </si>
  <si>
    <t>林曉華</t>
  </si>
  <si>
    <t>三心</t>
  </si>
  <si>
    <t>吳育安</t>
  </si>
  <si>
    <t>一良</t>
  </si>
  <si>
    <t>蔡佳宏</t>
  </si>
  <si>
    <t>二蕙</t>
  </si>
  <si>
    <t>張鳳容</t>
  </si>
  <si>
    <t>一雅</t>
  </si>
  <si>
    <t>未達標準</t>
  </si>
  <si>
    <t>一蘭</t>
  </si>
  <si>
    <t>楊寶翰</t>
  </si>
  <si>
    <t>一明</t>
  </si>
  <si>
    <t>陳佳妙</t>
  </si>
  <si>
    <t>一蕙</t>
  </si>
  <si>
    <t>彭如舷</t>
  </si>
  <si>
    <t>二心</t>
  </si>
  <si>
    <t>三梅</t>
  </si>
  <si>
    <t>柯英桃</t>
  </si>
  <si>
    <t>二文</t>
  </si>
  <si>
    <t>許育齡</t>
  </si>
  <si>
    <t>一心</t>
  </si>
  <si>
    <t>合計</t>
  </si>
  <si>
    <t>製表人：</t>
  </si>
  <si>
    <t>單位主管：</t>
  </si>
  <si>
    <t>校長：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</si>
</sst>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0.000_ "/>
    <numFmt numFmtId="179" formatCode="#,##0_ "/>
  </numFmts>
  <fonts count="11">
    <font>
      <sz val="12"/>
      <name val="新細明體"/>
      <family val="1"/>
    </font>
    <font>
      <b/>
      <i/>
      <sz val="14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i/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1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176" fontId="7" fillId="0" borderId="4" xfId="15" applyNumberFormat="1" applyFont="1" applyBorder="1" applyAlignment="1">
      <alignment horizontal="center"/>
      <protection/>
    </xf>
    <xf numFmtId="177" fontId="8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177" fontId="3" fillId="0" borderId="4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4" xfId="15" applyFont="1" applyBorder="1" applyAlignment="1">
      <alignment horizontal="center"/>
      <protection/>
    </xf>
    <xf numFmtId="176" fontId="3" fillId="0" borderId="4" xfId="15" applyNumberFormat="1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4" xfId="0" applyFont="1" applyBorder="1" applyAlignment="1">
      <alignment vertical="center"/>
    </xf>
    <xf numFmtId="176" fontId="8" fillId="0" borderId="4" xfId="15" applyNumberFormat="1" applyFont="1" applyBorder="1" applyAlignment="1">
      <alignment horizontal="center"/>
      <protection/>
    </xf>
    <xf numFmtId="0" fontId="3" fillId="0" borderId="4" xfId="15" applyFont="1" applyBorder="1" applyAlignment="1">
      <alignment horizontal="center"/>
      <protection/>
    </xf>
    <xf numFmtId="0" fontId="3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77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" xfId="15" applyFont="1" applyBorder="1" applyAlignment="1">
      <alignment horizontal="center"/>
      <protection/>
    </xf>
    <xf numFmtId="10" fontId="6" fillId="0" borderId="4" xfId="15" applyNumberFormat="1" applyFont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9" fontId="8" fillId="0" borderId="4" xfId="0" applyNumberFormat="1" applyFont="1" applyBorder="1" applyAlignment="1">
      <alignment horizontal="center"/>
    </xf>
    <xf numFmtId="177" fontId="8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一般_複本 94(2)全校總男女人數_95-1全校男女總人數_95-1全校男女總人數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3">
      <selection activeCell="A1" sqref="A1:IV16384"/>
    </sheetView>
  </sheetViews>
  <sheetFormatPr defaultColWidth="9.00390625" defaultRowHeight="16.5"/>
  <cols>
    <col min="1" max="1" width="4.50390625" style="4" customWidth="1"/>
    <col min="2" max="2" width="5.75390625" style="4" customWidth="1"/>
    <col min="3" max="3" width="6.50390625" style="4" customWidth="1"/>
    <col min="4" max="4" width="6.75390625" style="4" customWidth="1"/>
    <col min="5" max="5" width="5.00390625" style="4" customWidth="1"/>
    <col min="6" max="6" width="7.125" style="4" customWidth="1"/>
    <col min="7" max="17" width="5.125" style="4" customWidth="1"/>
    <col min="18" max="18" width="7.00390625" style="4" customWidth="1"/>
    <col min="19" max="19" width="7.625" style="4" customWidth="1"/>
    <col min="20" max="20" width="7.125" style="4" customWidth="1"/>
    <col min="21" max="21" width="10.875" style="4" customWidth="1"/>
    <col min="22" max="22" width="6.00390625" style="4" customWidth="1"/>
    <col min="23" max="16384" width="9.00390625" style="4" customWidth="1"/>
  </cols>
  <sheetData>
    <row r="1" spans="1:2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14" customFormat="1" ht="50.2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1" t="s">
        <v>17</v>
      </c>
      <c r="R2" s="11" t="s">
        <v>18</v>
      </c>
      <c r="S2" s="11" t="s">
        <v>19</v>
      </c>
      <c r="T2" s="12" t="s">
        <v>20</v>
      </c>
      <c r="U2" s="13" t="s">
        <v>21</v>
      </c>
      <c r="V2" s="10" t="s">
        <v>22</v>
      </c>
    </row>
    <row r="3" spans="1:23" s="14" customFormat="1" ht="16.5" customHeight="1">
      <c r="A3" s="5">
        <v>9</v>
      </c>
      <c r="B3" s="15" t="s">
        <v>23</v>
      </c>
      <c r="C3" s="15" t="s">
        <v>24</v>
      </c>
      <c r="D3" s="16">
        <v>33</v>
      </c>
      <c r="E3" s="17">
        <v>5</v>
      </c>
      <c r="F3" s="17">
        <f>SUM(D3*E3)</f>
        <v>165</v>
      </c>
      <c r="G3" s="18"/>
      <c r="H3" s="1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f>SUM(G3:S3)</f>
        <v>0</v>
      </c>
      <c r="U3" s="20">
        <f>(1-T3/F3)*100</f>
        <v>100</v>
      </c>
      <c r="V3" s="21">
        <f>RANK(U3,$U$1:$U$49,0)</f>
        <v>1</v>
      </c>
      <c r="W3" s="14" t="s">
        <v>25</v>
      </c>
    </row>
    <row r="4" spans="1:23" s="14" customFormat="1" ht="16.5" customHeight="1">
      <c r="A4" s="5">
        <v>28</v>
      </c>
      <c r="B4" s="15" t="s">
        <v>26</v>
      </c>
      <c r="C4" s="15" t="s">
        <v>27</v>
      </c>
      <c r="D4" s="22">
        <v>35</v>
      </c>
      <c r="E4" s="17">
        <v>5</v>
      </c>
      <c r="F4" s="17">
        <f>SUM(D4*E4)</f>
        <v>175</v>
      </c>
      <c r="G4" s="23"/>
      <c r="H4" s="19"/>
      <c r="I4" s="17">
        <v>3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f>SUM(G4:S4)</f>
        <v>3</v>
      </c>
      <c r="U4" s="20">
        <f>(1-T4/F4)*100</f>
        <v>98.28571428571429</v>
      </c>
      <c r="V4" s="21">
        <f>RANK(U4,$U$1:$U$49,0)</f>
        <v>2</v>
      </c>
      <c r="W4" s="14" t="s">
        <v>25</v>
      </c>
    </row>
    <row r="5" spans="1:23" s="14" customFormat="1" ht="16.5" customHeight="1">
      <c r="A5" s="5">
        <v>10</v>
      </c>
      <c r="B5" s="15" t="s">
        <v>28</v>
      </c>
      <c r="C5" s="15" t="s">
        <v>29</v>
      </c>
      <c r="D5" s="22">
        <v>30</v>
      </c>
      <c r="E5" s="17">
        <v>5</v>
      </c>
      <c r="F5" s="17">
        <f>SUM(D5*E5)</f>
        <v>150</v>
      </c>
      <c r="G5" s="23"/>
      <c r="H5" s="19"/>
      <c r="I5" s="17"/>
      <c r="J5" s="17"/>
      <c r="K5" s="17"/>
      <c r="L5" s="17"/>
      <c r="M5" s="17">
        <v>3</v>
      </c>
      <c r="N5" s="17">
        <v>1</v>
      </c>
      <c r="O5" s="17"/>
      <c r="P5" s="17"/>
      <c r="Q5" s="17"/>
      <c r="R5" s="17"/>
      <c r="S5" s="17"/>
      <c r="T5" s="17">
        <f>SUM(G5:S5)</f>
        <v>4</v>
      </c>
      <c r="U5" s="20">
        <f>(1-T5/F5)*100</f>
        <v>97.33333333333334</v>
      </c>
      <c r="V5" s="21">
        <f>RANK(U5,$U$1:$U$49,0)</f>
        <v>3</v>
      </c>
      <c r="W5" s="14" t="s">
        <v>25</v>
      </c>
    </row>
    <row r="6" spans="1:23" s="14" customFormat="1" ht="16.5" customHeight="1">
      <c r="A6" s="5">
        <v>19</v>
      </c>
      <c r="B6" s="24" t="s">
        <v>30</v>
      </c>
      <c r="C6" s="24" t="s">
        <v>31</v>
      </c>
      <c r="D6" s="22">
        <v>33</v>
      </c>
      <c r="E6" s="17">
        <v>5</v>
      </c>
      <c r="F6" s="17">
        <f>SUM(D6*E6)</f>
        <v>165</v>
      </c>
      <c r="G6" s="23"/>
      <c r="H6" s="19"/>
      <c r="I6" s="17">
        <v>3</v>
      </c>
      <c r="J6" s="17"/>
      <c r="K6" s="17"/>
      <c r="L6" s="17">
        <v>2</v>
      </c>
      <c r="M6" s="17"/>
      <c r="N6" s="17"/>
      <c r="O6" s="17"/>
      <c r="P6" s="17"/>
      <c r="Q6" s="17"/>
      <c r="R6" s="17"/>
      <c r="S6" s="17"/>
      <c r="T6" s="17">
        <f>SUM(G6:S6)</f>
        <v>5</v>
      </c>
      <c r="U6" s="20">
        <f>(1-T6/F6)*100</f>
        <v>96.96969696969697</v>
      </c>
      <c r="V6" s="21">
        <f>RANK(U6,$U$1:$U$49,0)</f>
        <v>4</v>
      </c>
      <c r="W6" s="14" t="s">
        <v>25</v>
      </c>
    </row>
    <row r="7" spans="1:23" s="14" customFormat="1" ht="16.5" customHeight="1">
      <c r="A7" s="5">
        <v>12</v>
      </c>
      <c r="B7" s="24" t="s">
        <v>32</v>
      </c>
      <c r="C7" s="15" t="s">
        <v>33</v>
      </c>
      <c r="D7" s="25">
        <v>45</v>
      </c>
      <c r="E7" s="17">
        <v>5</v>
      </c>
      <c r="F7" s="17">
        <f>SUM(D7*E7)</f>
        <v>225</v>
      </c>
      <c r="G7" s="23">
        <v>1</v>
      </c>
      <c r="H7" s="19"/>
      <c r="I7" s="17">
        <v>4</v>
      </c>
      <c r="J7" s="17"/>
      <c r="K7" s="17">
        <v>1</v>
      </c>
      <c r="L7" s="17">
        <v>1</v>
      </c>
      <c r="M7" s="17"/>
      <c r="N7" s="17"/>
      <c r="O7" s="17"/>
      <c r="P7" s="17"/>
      <c r="Q7" s="17"/>
      <c r="R7" s="17"/>
      <c r="S7" s="17"/>
      <c r="T7" s="17">
        <f>SUM(G7:S7)</f>
        <v>7</v>
      </c>
      <c r="U7" s="20">
        <f>(1-T7/F7)*100</f>
        <v>96.88888888888889</v>
      </c>
      <c r="V7" s="21">
        <f>RANK(U7,$U$1:$U$49,0)</f>
        <v>5</v>
      </c>
      <c r="W7" s="14" t="s">
        <v>25</v>
      </c>
    </row>
    <row r="8" spans="1:23" s="14" customFormat="1" ht="16.5" customHeight="1">
      <c r="A8" s="5">
        <v>20</v>
      </c>
      <c r="B8" s="24" t="s">
        <v>34</v>
      </c>
      <c r="C8" s="15" t="s">
        <v>35</v>
      </c>
      <c r="D8" s="22">
        <v>34</v>
      </c>
      <c r="E8" s="17">
        <v>5</v>
      </c>
      <c r="F8" s="17">
        <f>SUM(D8*E8)</f>
        <v>170</v>
      </c>
      <c r="G8" s="23"/>
      <c r="H8" s="19"/>
      <c r="I8" s="17">
        <v>3</v>
      </c>
      <c r="J8" s="17"/>
      <c r="K8" s="17"/>
      <c r="L8" s="17"/>
      <c r="M8" s="17">
        <v>3</v>
      </c>
      <c r="N8" s="17"/>
      <c r="O8" s="17"/>
      <c r="P8" s="17"/>
      <c r="Q8" s="17"/>
      <c r="R8" s="17"/>
      <c r="S8" s="17"/>
      <c r="T8" s="17">
        <f>SUM(G8:S8)</f>
        <v>6</v>
      </c>
      <c r="U8" s="20">
        <f>(1-T8/F8)*100</f>
        <v>96.47058823529412</v>
      </c>
      <c r="V8" s="21">
        <f>RANK(U8,$U$1:$U$49,0)</f>
        <v>6</v>
      </c>
      <c r="W8" s="14" t="s">
        <v>25</v>
      </c>
    </row>
    <row r="9" spans="1:23" s="14" customFormat="1" ht="16.5" customHeight="1">
      <c r="A9" s="5">
        <v>1</v>
      </c>
      <c r="B9" s="15" t="s">
        <v>36</v>
      </c>
      <c r="C9" s="15" t="s">
        <v>37</v>
      </c>
      <c r="D9" s="22">
        <v>37</v>
      </c>
      <c r="E9" s="17">
        <v>5</v>
      </c>
      <c r="F9" s="17">
        <f>SUM(D9*E9)</f>
        <v>185</v>
      </c>
      <c r="G9" s="23"/>
      <c r="H9" s="19"/>
      <c r="I9" s="17">
        <v>6</v>
      </c>
      <c r="J9" s="17"/>
      <c r="K9" s="17"/>
      <c r="L9" s="17"/>
      <c r="M9" s="17"/>
      <c r="N9" s="17"/>
      <c r="O9" s="17"/>
      <c r="P9" s="17">
        <v>1</v>
      </c>
      <c r="Q9" s="17"/>
      <c r="R9" s="17"/>
      <c r="S9" s="17"/>
      <c r="T9" s="17">
        <f>SUM(G9:S9)</f>
        <v>7</v>
      </c>
      <c r="U9" s="20">
        <f>(1-T9/F9)*100</f>
        <v>96.21621621621621</v>
      </c>
      <c r="V9" s="21">
        <f>RANK(U9,$U$1:$U$49,0)</f>
        <v>7</v>
      </c>
      <c r="W9" s="14" t="s">
        <v>25</v>
      </c>
    </row>
    <row r="10" spans="1:23" s="14" customFormat="1" ht="16.5" customHeight="1">
      <c r="A10" s="5">
        <v>15</v>
      </c>
      <c r="B10" s="15" t="s">
        <v>38</v>
      </c>
      <c r="C10" s="15" t="s">
        <v>39</v>
      </c>
      <c r="D10" s="25">
        <v>20</v>
      </c>
      <c r="E10" s="17">
        <v>5</v>
      </c>
      <c r="F10" s="17">
        <f>SUM(D10*E10)</f>
        <v>100</v>
      </c>
      <c r="G10" s="23">
        <v>2</v>
      </c>
      <c r="H10" s="26"/>
      <c r="I10" s="17">
        <v>1</v>
      </c>
      <c r="J10" s="17"/>
      <c r="K10" s="17">
        <v>1</v>
      </c>
      <c r="L10" s="17"/>
      <c r="M10" s="17"/>
      <c r="N10" s="17"/>
      <c r="O10" s="17"/>
      <c r="P10" s="17"/>
      <c r="Q10" s="17"/>
      <c r="R10" s="17"/>
      <c r="S10" s="17"/>
      <c r="T10" s="17">
        <f>SUM(G10:S10)</f>
        <v>4</v>
      </c>
      <c r="U10" s="20">
        <f>(1-T10/F10)*100</f>
        <v>96</v>
      </c>
      <c r="V10" s="21">
        <f>RANK(U10,$U$1:$U$49,0)</f>
        <v>8</v>
      </c>
      <c r="W10" s="14" t="s">
        <v>25</v>
      </c>
    </row>
    <row r="11" spans="1:23" s="14" customFormat="1" ht="16.5" customHeight="1">
      <c r="A11" s="5">
        <v>32</v>
      </c>
      <c r="B11" s="27" t="s">
        <v>40</v>
      </c>
      <c r="C11" s="28" t="s">
        <v>41</v>
      </c>
      <c r="D11" s="22">
        <v>19</v>
      </c>
      <c r="E11" s="17">
        <v>2</v>
      </c>
      <c r="F11" s="17">
        <f>SUM(D11*E11)</f>
        <v>38</v>
      </c>
      <c r="G11" s="17">
        <v>1</v>
      </c>
      <c r="H11" s="29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/>
      <c r="T11" s="17">
        <f>SUM(G11:S11)</f>
        <v>2</v>
      </c>
      <c r="U11" s="20">
        <f>(1-T11/F11)*100</f>
        <v>94.73684210526316</v>
      </c>
      <c r="V11" s="21">
        <f>RANK(U11,$U$1:$U$49,0)</f>
        <v>9</v>
      </c>
      <c r="W11" s="14" t="s">
        <v>25</v>
      </c>
    </row>
    <row r="12" spans="1:23" s="14" customFormat="1" ht="16.5" customHeight="1">
      <c r="A12" s="5">
        <v>24</v>
      </c>
      <c r="B12" s="15" t="s">
        <v>42</v>
      </c>
      <c r="C12" s="15" t="s">
        <v>43</v>
      </c>
      <c r="D12" s="22">
        <v>41</v>
      </c>
      <c r="E12" s="17">
        <v>5</v>
      </c>
      <c r="F12" s="17">
        <f>SUM(D12*E12)</f>
        <v>205</v>
      </c>
      <c r="G12" s="23">
        <v>6</v>
      </c>
      <c r="H12" s="19"/>
      <c r="I12" s="17">
        <v>4</v>
      </c>
      <c r="J12" s="17"/>
      <c r="K12" s="17"/>
      <c r="L12" s="17"/>
      <c r="M12" s="17"/>
      <c r="N12" s="17"/>
      <c r="O12" s="17"/>
      <c r="P12" s="17">
        <v>1</v>
      </c>
      <c r="Q12" s="17"/>
      <c r="R12" s="17"/>
      <c r="S12" s="17"/>
      <c r="T12" s="17">
        <f>SUM(G12:S12)</f>
        <v>11</v>
      </c>
      <c r="U12" s="20">
        <f>(1-T12/F12)*100</f>
        <v>94.6341463414634</v>
      </c>
      <c r="V12" s="21">
        <f>RANK(U12,$U$1:$U$49,0)</f>
        <v>10</v>
      </c>
      <c r="W12" s="14" t="s">
        <v>25</v>
      </c>
    </row>
    <row r="13" spans="1:23" s="14" customFormat="1" ht="16.5" customHeight="1">
      <c r="A13" s="5">
        <v>22</v>
      </c>
      <c r="B13" s="15" t="s">
        <v>44</v>
      </c>
      <c r="C13" s="15" t="s">
        <v>45</v>
      </c>
      <c r="D13" s="22">
        <v>35</v>
      </c>
      <c r="E13" s="17">
        <v>5</v>
      </c>
      <c r="F13" s="17">
        <f>SUM(D13*E13)</f>
        <v>175</v>
      </c>
      <c r="G13" s="23">
        <v>7</v>
      </c>
      <c r="H13" s="19"/>
      <c r="I13" s="17">
        <v>2</v>
      </c>
      <c r="J13" s="17"/>
      <c r="K13" s="17"/>
      <c r="L13" s="17"/>
      <c r="M13" s="17"/>
      <c r="N13" s="17"/>
      <c r="O13" s="17"/>
      <c r="P13" s="17"/>
      <c r="Q13" s="17"/>
      <c r="R13" s="17">
        <v>1</v>
      </c>
      <c r="S13" s="17"/>
      <c r="T13" s="17">
        <f>SUM(G13:S13)</f>
        <v>10</v>
      </c>
      <c r="U13" s="20">
        <f>(1-T13/F13)*100</f>
        <v>94.28571428571428</v>
      </c>
      <c r="V13" s="21">
        <f>RANK(U13,$U$1:$U$49,0)</f>
        <v>11</v>
      </c>
      <c r="W13" s="14" t="s">
        <v>25</v>
      </c>
    </row>
    <row r="14" spans="1:23" s="14" customFormat="1" ht="16.5" customHeight="1">
      <c r="A14" s="5">
        <v>18</v>
      </c>
      <c r="B14" s="15" t="s">
        <v>46</v>
      </c>
      <c r="C14" s="15" t="s">
        <v>47</v>
      </c>
      <c r="D14" s="25">
        <v>24</v>
      </c>
      <c r="E14" s="17">
        <v>5</v>
      </c>
      <c r="F14" s="17">
        <f>SUM(D14*E14)</f>
        <v>120</v>
      </c>
      <c r="G14" s="23">
        <v>1</v>
      </c>
      <c r="H14" s="30"/>
      <c r="I14" s="17">
        <v>4</v>
      </c>
      <c r="J14" s="17"/>
      <c r="K14" s="17"/>
      <c r="L14" s="17"/>
      <c r="M14" s="17"/>
      <c r="N14" s="17"/>
      <c r="O14" s="17"/>
      <c r="P14" s="17"/>
      <c r="Q14" s="17"/>
      <c r="R14" s="17"/>
      <c r="S14" s="17">
        <v>2</v>
      </c>
      <c r="T14" s="17">
        <f>SUM(G14:S14)</f>
        <v>7</v>
      </c>
      <c r="U14" s="20">
        <f>(1-T14/F14)*100</f>
        <v>94.16666666666667</v>
      </c>
      <c r="V14" s="21">
        <f>RANK(U14,$U$1:$U$49,0)</f>
        <v>12</v>
      </c>
      <c r="W14" s="14" t="s">
        <v>25</v>
      </c>
    </row>
    <row r="15" spans="1:23" s="14" customFormat="1" ht="16.5" customHeight="1">
      <c r="A15" s="5">
        <v>11</v>
      </c>
      <c r="B15" s="15" t="s">
        <v>48</v>
      </c>
      <c r="C15" s="15" t="s">
        <v>49</v>
      </c>
      <c r="D15" s="25">
        <v>50</v>
      </c>
      <c r="E15" s="17">
        <v>5</v>
      </c>
      <c r="F15" s="17">
        <f>SUM(D15*E15)</f>
        <v>250</v>
      </c>
      <c r="G15" s="31">
        <v>6</v>
      </c>
      <c r="H15" s="30"/>
      <c r="I15" s="17">
        <v>5</v>
      </c>
      <c r="J15" s="17">
        <v>1</v>
      </c>
      <c r="K15" s="17"/>
      <c r="L15" s="17">
        <v>1</v>
      </c>
      <c r="M15" s="17"/>
      <c r="N15" s="17">
        <v>2</v>
      </c>
      <c r="O15" s="17"/>
      <c r="P15" s="17"/>
      <c r="Q15" s="17"/>
      <c r="R15" s="17"/>
      <c r="S15" s="17"/>
      <c r="T15" s="17">
        <f>SUM(G15:S15)</f>
        <v>15</v>
      </c>
      <c r="U15" s="20">
        <f>(1-T15/F15)*100</f>
        <v>94</v>
      </c>
      <c r="V15" s="21">
        <f>RANK(U15,$U$1:$U$49,0)</f>
        <v>13</v>
      </c>
      <c r="W15" s="14" t="s">
        <v>25</v>
      </c>
    </row>
    <row r="16" spans="1:23" s="14" customFormat="1" ht="16.5" customHeight="1">
      <c r="A16" s="5">
        <v>4</v>
      </c>
      <c r="B16" s="15" t="s">
        <v>50</v>
      </c>
      <c r="C16" s="15" t="s">
        <v>51</v>
      </c>
      <c r="D16" s="22">
        <v>36</v>
      </c>
      <c r="E16" s="17">
        <v>5</v>
      </c>
      <c r="F16" s="17">
        <f>SUM(D16*E16)</f>
        <v>180</v>
      </c>
      <c r="G16" s="23">
        <v>6</v>
      </c>
      <c r="H16" s="26"/>
      <c r="I16" s="17">
        <v>3</v>
      </c>
      <c r="J16" s="17"/>
      <c r="K16" s="17"/>
      <c r="L16" s="17">
        <v>2</v>
      </c>
      <c r="M16" s="17"/>
      <c r="N16" s="17"/>
      <c r="O16" s="17"/>
      <c r="P16" s="17"/>
      <c r="Q16" s="17"/>
      <c r="R16" s="17"/>
      <c r="S16" s="17"/>
      <c r="T16" s="17">
        <f>SUM(G16:S16)</f>
        <v>11</v>
      </c>
      <c r="U16" s="20">
        <f>(1-T16/F16)*100</f>
        <v>93.88888888888889</v>
      </c>
      <c r="V16" s="21">
        <f>RANK(U16,$U$1:$U$49,0)</f>
        <v>14</v>
      </c>
      <c r="W16" s="14" t="s">
        <v>25</v>
      </c>
    </row>
    <row r="17" spans="1:23" s="14" customFormat="1" ht="16.5" customHeight="1">
      <c r="A17" s="5">
        <v>17</v>
      </c>
      <c r="B17" s="32" t="s">
        <v>52</v>
      </c>
      <c r="C17" s="32" t="s">
        <v>53</v>
      </c>
      <c r="D17" s="25">
        <v>31</v>
      </c>
      <c r="E17" s="17">
        <v>5</v>
      </c>
      <c r="F17" s="17">
        <f>SUM(D17*E17)</f>
        <v>155</v>
      </c>
      <c r="G17" s="23">
        <v>2</v>
      </c>
      <c r="H17" s="30"/>
      <c r="I17" s="17">
        <v>8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>SUM(G17:S17)</f>
        <v>10</v>
      </c>
      <c r="U17" s="20">
        <f>(1-T17/F17)*100</f>
        <v>93.5483870967742</v>
      </c>
      <c r="V17" s="21">
        <f>RANK(U17,$U$1:$U$49,0)</f>
        <v>15</v>
      </c>
      <c r="W17" s="14" t="s">
        <v>25</v>
      </c>
    </row>
    <row r="18" spans="1:23" s="14" customFormat="1" ht="16.5" customHeight="1">
      <c r="A18" s="5">
        <v>3</v>
      </c>
      <c r="B18" s="15" t="s">
        <v>54</v>
      </c>
      <c r="C18" s="15" t="s">
        <v>55</v>
      </c>
      <c r="D18" s="16">
        <v>34</v>
      </c>
      <c r="E18" s="17">
        <v>5</v>
      </c>
      <c r="F18" s="17">
        <f>SUM(D18*E18)</f>
        <v>170</v>
      </c>
      <c r="G18" s="23">
        <v>4</v>
      </c>
      <c r="H18" s="19"/>
      <c r="I18" s="17">
        <v>5</v>
      </c>
      <c r="J18" s="17"/>
      <c r="K18" s="17"/>
      <c r="L18" s="17"/>
      <c r="M18" s="17"/>
      <c r="N18" s="17"/>
      <c r="O18" s="17"/>
      <c r="P18" s="17">
        <v>2</v>
      </c>
      <c r="Q18" s="17"/>
      <c r="R18" s="17"/>
      <c r="S18" s="17"/>
      <c r="T18" s="17">
        <f>SUM(G18:S18)</f>
        <v>11</v>
      </c>
      <c r="U18" s="20">
        <f>(1-T18/F18)*100</f>
        <v>93.52941176470588</v>
      </c>
      <c r="V18" s="21">
        <f>RANK(U18,$U$1:$U$49,0)</f>
        <v>16</v>
      </c>
      <c r="W18" s="14" t="s">
        <v>25</v>
      </c>
    </row>
    <row r="19" spans="1:23" s="14" customFormat="1" ht="16.5" customHeight="1">
      <c r="A19" s="5">
        <v>31</v>
      </c>
      <c r="B19" s="27" t="s">
        <v>56</v>
      </c>
      <c r="C19" s="28" t="s">
        <v>57</v>
      </c>
      <c r="D19" s="16">
        <v>22</v>
      </c>
      <c r="E19" s="17">
        <v>2</v>
      </c>
      <c r="F19" s="17">
        <f>SUM(D19*E19)</f>
        <v>44</v>
      </c>
      <c r="G19" s="17"/>
      <c r="H19" s="17"/>
      <c r="I19" s="17">
        <v>1</v>
      </c>
      <c r="J19" s="17"/>
      <c r="K19" s="17"/>
      <c r="L19" s="17">
        <v>2</v>
      </c>
      <c r="M19" s="17"/>
      <c r="N19" s="17"/>
      <c r="O19" s="17"/>
      <c r="P19" s="17"/>
      <c r="Q19" s="17"/>
      <c r="R19" s="17"/>
      <c r="S19" s="17"/>
      <c r="T19" s="17">
        <f>SUM(G19:S19)</f>
        <v>3</v>
      </c>
      <c r="U19" s="20">
        <f>(1-T19/F19)*100</f>
        <v>93.18181818181819</v>
      </c>
      <c r="V19" s="21">
        <f>RANK(U19,$U$1:$U$49,0)</f>
        <v>17</v>
      </c>
      <c r="W19" s="14" t="s">
        <v>25</v>
      </c>
    </row>
    <row r="20" spans="1:23" s="14" customFormat="1" ht="16.5" customHeight="1">
      <c r="A20" s="5">
        <v>27</v>
      </c>
      <c r="B20" s="15" t="s">
        <v>58</v>
      </c>
      <c r="C20" s="15" t="s">
        <v>59</v>
      </c>
      <c r="D20" s="22">
        <v>42</v>
      </c>
      <c r="E20" s="17">
        <v>5</v>
      </c>
      <c r="F20" s="17">
        <f>SUM(D20*E20)</f>
        <v>210</v>
      </c>
      <c r="G20" s="23">
        <v>5</v>
      </c>
      <c r="H20" s="19"/>
      <c r="I20" s="17">
        <v>9</v>
      </c>
      <c r="J20" s="17"/>
      <c r="K20" s="17"/>
      <c r="L20" s="17"/>
      <c r="M20" s="17"/>
      <c r="N20" s="17"/>
      <c r="O20" s="17"/>
      <c r="P20" s="17"/>
      <c r="Q20" s="17"/>
      <c r="R20" s="17"/>
      <c r="S20" s="17">
        <v>1</v>
      </c>
      <c r="T20" s="17">
        <f>SUM(G20:S20)</f>
        <v>15</v>
      </c>
      <c r="U20" s="20">
        <f>(1-T20/F20)*100</f>
        <v>92.85714285714286</v>
      </c>
      <c r="V20" s="21">
        <f>RANK(U20,$U$1:$U$49,0)</f>
        <v>18</v>
      </c>
      <c r="W20" s="14" t="s">
        <v>25</v>
      </c>
    </row>
    <row r="21" spans="1:23" s="14" customFormat="1" ht="16.5" customHeight="1">
      <c r="A21" s="5">
        <v>25</v>
      </c>
      <c r="B21" s="15" t="s">
        <v>60</v>
      </c>
      <c r="C21" s="15" t="s">
        <v>61</v>
      </c>
      <c r="D21" s="22">
        <v>27</v>
      </c>
      <c r="E21" s="17">
        <v>5</v>
      </c>
      <c r="F21" s="17">
        <f>SUM(D21*E21)</f>
        <v>135</v>
      </c>
      <c r="G21" s="23"/>
      <c r="H21" s="19"/>
      <c r="I21" s="17">
        <v>9</v>
      </c>
      <c r="J21" s="17"/>
      <c r="K21" s="17"/>
      <c r="L21" s="17">
        <v>1</v>
      </c>
      <c r="M21" s="17"/>
      <c r="N21" s="17"/>
      <c r="O21" s="17"/>
      <c r="P21" s="17"/>
      <c r="Q21" s="17"/>
      <c r="R21" s="17"/>
      <c r="S21" s="17"/>
      <c r="T21" s="17">
        <f>SUM(G21:S21)</f>
        <v>10</v>
      </c>
      <c r="U21" s="20">
        <f>(1-T21/F21)*100</f>
        <v>92.5925925925926</v>
      </c>
      <c r="V21" s="21">
        <f>RANK(U21,$U$1:$U$49,0)</f>
        <v>19</v>
      </c>
      <c r="W21" s="14" t="s">
        <v>25</v>
      </c>
    </row>
    <row r="22" spans="1:23" s="14" customFormat="1" ht="16.5" customHeight="1">
      <c r="A22" s="5">
        <v>7</v>
      </c>
      <c r="B22" s="15" t="s">
        <v>62</v>
      </c>
      <c r="C22" s="15" t="s">
        <v>63</v>
      </c>
      <c r="D22" s="22">
        <v>21</v>
      </c>
      <c r="E22" s="17">
        <v>5</v>
      </c>
      <c r="F22" s="17">
        <f>SUM(D22*E22)</f>
        <v>105</v>
      </c>
      <c r="G22" s="23">
        <v>1</v>
      </c>
      <c r="H22" s="26"/>
      <c r="I22" s="17">
        <v>5</v>
      </c>
      <c r="J22" s="17">
        <v>2</v>
      </c>
      <c r="K22" s="17"/>
      <c r="L22" s="17"/>
      <c r="M22" s="17"/>
      <c r="N22" s="17"/>
      <c r="O22" s="17"/>
      <c r="P22" s="17"/>
      <c r="Q22" s="17"/>
      <c r="R22" s="17"/>
      <c r="S22" s="17"/>
      <c r="T22" s="17">
        <f>SUM(G22:S22)</f>
        <v>8</v>
      </c>
      <c r="U22" s="20">
        <f>(1-T22/F22)*100</f>
        <v>92.38095238095238</v>
      </c>
      <c r="V22" s="21">
        <f>RANK(U22,$U$1:$U$49,0)</f>
        <v>20</v>
      </c>
      <c r="W22" s="14" t="s">
        <v>25</v>
      </c>
    </row>
    <row r="23" spans="1:23" s="14" customFormat="1" ht="16.5" customHeight="1">
      <c r="A23" s="5">
        <v>21</v>
      </c>
      <c r="B23" s="15" t="s">
        <v>64</v>
      </c>
      <c r="C23" s="15" t="s">
        <v>65</v>
      </c>
      <c r="D23" s="22">
        <v>36</v>
      </c>
      <c r="E23" s="17">
        <v>5</v>
      </c>
      <c r="F23" s="17">
        <f>SUM(D23*E23)</f>
        <v>180</v>
      </c>
      <c r="G23" s="23">
        <v>7</v>
      </c>
      <c r="H23" s="19"/>
      <c r="I23" s="17">
        <v>8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f>SUM(G23:S23)</f>
        <v>15</v>
      </c>
      <c r="U23" s="20">
        <f>(1-T23/F23)*100</f>
        <v>91.66666666666666</v>
      </c>
      <c r="V23" s="21">
        <f>RANK(U23,$U$1:$U$49,0)</f>
        <v>21</v>
      </c>
      <c r="W23" s="14" t="s">
        <v>25</v>
      </c>
    </row>
    <row r="24" spans="1:23" s="14" customFormat="1" ht="16.5" customHeight="1">
      <c r="A24" s="5">
        <v>13</v>
      </c>
      <c r="B24" s="15" t="s">
        <v>66</v>
      </c>
      <c r="C24" s="15" t="s">
        <v>67</v>
      </c>
      <c r="D24" s="16">
        <v>45</v>
      </c>
      <c r="E24" s="17">
        <v>5</v>
      </c>
      <c r="F24" s="17">
        <f>SUM(D24*E24)</f>
        <v>225</v>
      </c>
      <c r="G24" s="23">
        <v>13</v>
      </c>
      <c r="H24" s="30"/>
      <c r="I24" s="17">
        <v>2</v>
      </c>
      <c r="J24" s="17">
        <v>1</v>
      </c>
      <c r="K24" s="17">
        <v>3</v>
      </c>
      <c r="L24" s="17"/>
      <c r="M24" s="17"/>
      <c r="N24" s="17"/>
      <c r="O24" s="33"/>
      <c r="P24" s="17"/>
      <c r="Q24" s="33"/>
      <c r="R24" s="17"/>
      <c r="S24" s="17"/>
      <c r="T24" s="17">
        <f>SUM(G24:S24)</f>
        <v>19</v>
      </c>
      <c r="U24" s="20">
        <f>(1-T24/F24)*100</f>
        <v>91.55555555555556</v>
      </c>
      <c r="V24" s="21">
        <f>RANK(U24,$U$1:$U$49,0)</f>
        <v>22</v>
      </c>
      <c r="W24" s="14" t="s">
        <v>25</v>
      </c>
    </row>
    <row r="25" spans="1:24" s="14" customFormat="1" ht="16.5" customHeight="1">
      <c r="A25" s="5">
        <v>43</v>
      </c>
      <c r="B25" s="27" t="s">
        <v>68</v>
      </c>
      <c r="C25" s="28" t="s">
        <v>69</v>
      </c>
      <c r="D25" s="22">
        <v>35</v>
      </c>
      <c r="E25" s="17">
        <v>2</v>
      </c>
      <c r="F25" s="17">
        <f>SUM(D25*E25)</f>
        <v>70</v>
      </c>
      <c r="G25" s="17"/>
      <c r="H25" s="29"/>
      <c r="I25" s="17">
        <v>4</v>
      </c>
      <c r="J25" s="17"/>
      <c r="K25" s="17"/>
      <c r="L25" s="17"/>
      <c r="M25" s="17"/>
      <c r="N25" s="17"/>
      <c r="O25" s="17"/>
      <c r="P25" s="17">
        <v>2</v>
      </c>
      <c r="Q25" s="17"/>
      <c r="R25" s="17"/>
      <c r="S25" s="17"/>
      <c r="T25" s="17">
        <f>SUM(G25:S25)</f>
        <v>6</v>
      </c>
      <c r="U25" s="20">
        <f>(1-T25/F25)*100</f>
        <v>91.42857142857143</v>
      </c>
      <c r="V25" s="21">
        <f>RANK(U25,$U$1:$U$49,0)</f>
        <v>23</v>
      </c>
      <c r="W25" s="14" t="s">
        <v>25</v>
      </c>
      <c r="X25" s="34"/>
    </row>
    <row r="26" spans="1:23" s="14" customFormat="1" ht="16.5" customHeight="1">
      <c r="A26" s="5">
        <v>42</v>
      </c>
      <c r="B26" s="27" t="s">
        <v>70</v>
      </c>
      <c r="C26" s="28" t="s">
        <v>71</v>
      </c>
      <c r="D26" s="16">
        <v>40</v>
      </c>
      <c r="E26" s="17">
        <v>2</v>
      </c>
      <c r="F26" s="17">
        <f>SUM(D26*E26)</f>
        <v>80</v>
      </c>
      <c r="G26" s="17">
        <v>6</v>
      </c>
      <c r="H26" s="17"/>
      <c r="I26" s="17">
        <v>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f>SUM(G26:S26)</f>
        <v>7</v>
      </c>
      <c r="U26" s="20">
        <f>(1-T26/F26)*100</f>
        <v>91.25</v>
      </c>
      <c r="V26" s="21">
        <f>RANK(U26,$U$1:$U$49,0)</f>
        <v>24</v>
      </c>
      <c r="W26" s="14" t="s">
        <v>25</v>
      </c>
    </row>
    <row r="27" spans="1:23" s="14" customFormat="1" ht="16.5" customHeight="1">
      <c r="A27" s="5">
        <v>16</v>
      </c>
      <c r="B27" s="15" t="s">
        <v>72</v>
      </c>
      <c r="C27" s="15" t="s">
        <v>73</v>
      </c>
      <c r="D27" s="16">
        <v>26</v>
      </c>
      <c r="E27" s="17">
        <v>5</v>
      </c>
      <c r="F27" s="17">
        <f>SUM(D27*E27)</f>
        <v>130</v>
      </c>
      <c r="G27" s="23">
        <v>6</v>
      </c>
      <c r="H27" s="26"/>
      <c r="I27" s="17">
        <v>3</v>
      </c>
      <c r="J27" s="17"/>
      <c r="K27" s="17"/>
      <c r="L27" s="17"/>
      <c r="M27" s="17"/>
      <c r="N27" s="17"/>
      <c r="O27" s="17"/>
      <c r="P27" s="17">
        <v>3</v>
      </c>
      <c r="Q27" s="17"/>
      <c r="R27" s="17"/>
      <c r="S27" s="17"/>
      <c r="T27" s="17">
        <f>SUM(G27:S27)</f>
        <v>12</v>
      </c>
      <c r="U27" s="20">
        <f>(1-T27/F27)*100</f>
        <v>90.76923076923077</v>
      </c>
      <c r="V27" s="21">
        <f>RANK(U27,$U$1:$U$49,0)</f>
        <v>25</v>
      </c>
      <c r="W27" s="14" t="s">
        <v>25</v>
      </c>
    </row>
    <row r="28" spans="1:23" s="14" customFormat="1" ht="16.5" customHeight="1">
      <c r="A28" s="5">
        <v>45</v>
      </c>
      <c r="B28" s="27" t="s">
        <v>74</v>
      </c>
      <c r="C28" s="28" t="s">
        <v>75</v>
      </c>
      <c r="D28" s="25">
        <v>44</v>
      </c>
      <c r="E28" s="17">
        <v>2</v>
      </c>
      <c r="F28" s="17">
        <f>SUM(D28*E28)</f>
        <v>88</v>
      </c>
      <c r="G28" s="17">
        <v>4</v>
      </c>
      <c r="H28" s="35"/>
      <c r="I28" s="17">
        <v>3</v>
      </c>
      <c r="J28" s="17"/>
      <c r="K28" s="17"/>
      <c r="L28" s="17">
        <v>1</v>
      </c>
      <c r="M28" s="17"/>
      <c r="N28" s="17"/>
      <c r="O28" s="17"/>
      <c r="P28" s="17">
        <v>1</v>
      </c>
      <c r="Q28" s="17"/>
      <c r="R28" s="17"/>
      <c r="S28" s="17"/>
      <c r="T28" s="17">
        <f>SUM(G28:S28)</f>
        <v>9</v>
      </c>
      <c r="U28" s="20">
        <f>(1-T28/F28)*100</f>
        <v>89.77272727272727</v>
      </c>
      <c r="V28" s="21">
        <f>RANK(U28,$U$1:$U$49,0)</f>
        <v>26</v>
      </c>
      <c r="W28" s="14" t="s">
        <v>25</v>
      </c>
    </row>
    <row r="29" spans="1:24" s="14" customFormat="1" ht="16.5" customHeight="1">
      <c r="A29" s="5">
        <v>26</v>
      </c>
      <c r="B29" s="15" t="s">
        <v>76</v>
      </c>
      <c r="C29" s="15" t="s">
        <v>77</v>
      </c>
      <c r="D29" s="22">
        <v>44</v>
      </c>
      <c r="E29" s="17">
        <v>5</v>
      </c>
      <c r="F29" s="17">
        <f>SUM(D29*E29)</f>
        <v>220</v>
      </c>
      <c r="G29" s="18">
        <v>13</v>
      </c>
      <c r="H29" s="19"/>
      <c r="I29" s="17">
        <v>4</v>
      </c>
      <c r="J29" s="17"/>
      <c r="K29" s="17">
        <v>1</v>
      </c>
      <c r="L29" s="17">
        <v>2</v>
      </c>
      <c r="M29" s="17"/>
      <c r="N29" s="17"/>
      <c r="O29" s="17"/>
      <c r="P29" s="17">
        <v>3</v>
      </c>
      <c r="Q29" s="17"/>
      <c r="R29" s="17"/>
      <c r="S29" s="17"/>
      <c r="T29" s="17">
        <f>SUM(G29:S29)</f>
        <v>23</v>
      </c>
      <c r="U29" s="20">
        <f>(1-T29/F29)*100</f>
        <v>89.54545454545455</v>
      </c>
      <c r="V29" s="21">
        <f>RANK(U29,$U$1:$U$49,0)</f>
        <v>27</v>
      </c>
      <c r="W29" s="14" t="s">
        <v>78</v>
      </c>
      <c r="X29" s="34" t="s">
        <v>79</v>
      </c>
    </row>
    <row r="30" spans="1:23" s="14" customFormat="1" ht="16.5" customHeight="1">
      <c r="A30" s="5">
        <v>40</v>
      </c>
      <c r="B30" s="27" t="s">
        <v>80</v>
      </c>
      <c r="C30" s="28" t="s">
        <v>81</v>
      </c>
      <c r="D30" s="25">
        <v>28</v>
      </c>
      <c r="E30" s="17">
        <v>2</v>
      </c>
      <c r="F30" s="17">
        <f>SUM(D30*E30)</f>
        <v>56</v>
      </c>
      <c r="G30" s="17">
        <v>1</v>
      </c>
      <c r="H30" s="17"/>
      <c r="I30" s="17">
        <v>3</v>
      </c>
      <c r="J30" s="17"/>
      <c r="K30" s="17">
        <v>1</v>
      </c>
      <c r="L30" s="17"/>
      <c r="M30" s="17"/>
      <c r="N30" s="17"/>
      <c r="O30" s="17"/>
      <c r="P30" s="17">
        <v>1</v>
      </c>
      <c r="Q30" s="17"/>
      <c r="R30" s="17"/>
      <c r="S30" s="17"/>
      <c r="T30" s="17">
        <f>SUM(G30:S30)</f>
        <v>6</v>
      </c>
      <c r="U30" s="20">
        <f>(1-T30/F30)*100</f>
        <v>89.28571428571429</v>
      </c>
      <c r="V30" s="21">
        <f>RANK(U30,$U$1:$U$49,0)</f>
        <v>28</v>
      </c>
      <c r="W30" s="14" t="s">
        <v>25</v>
      </c>
    </row>
    <row r="31" spans="1:23" s="14" customFormat="1" ht="16.5" customHeight="1">
      <c r="A31" s="5">
        <v>23</v>
      </c>
      <c r="B31" s="15" t="s">
        <v>82</v>
      </c>
      <c r="C31" s="15" t="s">
        <v>83</v>
      </c>
      <c r="D31" s="22">
        <v>38</v>
      </c>
      <c r="E31" s="17">
        <v>5</v>
      </c>
      <c r="F31" s="17">
        <f>SUM(D31*E31)</f>
        <v>190</v>
      </c>
      <c r="G31" s="23">
        <v>11</v>
      </c>
      <c r="H31" s="19"/>
      <c r="I31" s="17">
        <v>10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SUM(G31:S31)</f>
        <v>21</v>
      </c>
      <c r="U31" s="20">
        <f>(1-T31/F31)*100</f>
        <v>88.94736842105263</v>
      </c>
      <c r="V31" s="21">
        <f>RANK(U31,$U$1:$U$49,0)</f>
        <v>29</v>
      </c>
      <c r="W31" s="14" t="s">
        <v>84</v>
      </c>
    </row>
    <row r="32" spans="1:23" s="14" customFormat="1" ht="16.5" customHeight="1">
      <c r="A32" s="5">
        <v>5</v>
      </c>
      <c r="B32" s="15" t="s">
        <v>85</v>
      </c>
      <c r="C32" s="15" t="s">
        <v>86</v>
      </c>
      <c r="D32" s="22">
        <v>50</v>
      </c>
      <c r="E32" s="17">
        <v>5</v>
      </c>
      <c r="F32" s="17">
        <f>SUM(D32*E32)</f>
        <v>250</v>
      </c>
      <c r="G32" s="23">
        <v>21</v>
      </c>
      <c r="H32" s="26"/>
      <c r="I32" s="17">
        <v>6</v>
      </c>
      <c r="J32" s="17">
        <v>1</v>
      </c>
      <c r="K32" s="17"/>
      <c r="L32" s="17">
        <v>1</v>
      </c>
      <c r="M32" s="17"/>
      <c r="N32" s="17"/>
      <c r="O32" s="17"/>
      <c r="P32" s="17">
        <v>1</v>
      </c>
      <c r="Q32" s="17"/>
      <c r="R32" s="17"/>
      <c r="S32" s="17"/>
      <c r="T32" s="17">
        <f>SUM(G32:S32)</f>
        <v>30</v>
      </c>
      <c r="U32" s="20">
        <f>(1-T32/F32)*100</f>
        <v>88</v>
      </c>
      <c r="V32" s="21">
        <f>RANK(U32,$U$1:$U$49,0)</f>
        <v>30</v>
      </c>
      <c r="W32" s="14" t="s">
        <v>25</v>
      </c>
    </row>
    <row r="33" spans="1:23" s="14" customFormat="1" ht="16.5" customHeight="1">
      <c r="A33" s="5">
        <v>29</v>
      </c>
      <c r="B33" s="27" t="s">
        <v>87</v>
      </c>
      <c r="C33" s="28" t="s">
        <v>41</v>
      </c>
      <c r="D33" s="22">
        <v>29</v>
      </c>
      <c r="E33" s="17">
        <v>2</v>
      </c>
      <c r="F33" s="17">
        <f>SUM(D33*E33)</f>
        <v>58</v>
      </c>
      <c r="G33" s="17">
        <v>4</v>
      </c>
      <c r="H33" s="17"/>
      <c r="I33" s="17">
        <v>2</v>
      </c>
      <c r="J33" s="17"/>
      <c r="K33" s="17"/>
      <c r="L33" s="17">
        <v>1</v>
      </c>
      <c r="M33" s="17"/>
      <c r="N33" s="17"/>
      <c r="O33" s="17"/>
      <c r="P33" s="17"/>
      <c r="Q33" s="17"/>
      <c r="R33" s="17"/>
      <c r="S33" s="17"/>
      <c r="T33" s="17">
        <f>SUM(G33:S33)</f>
        <v>7</v>
      </c>
      <c r="U33" s="20">
        <f>(1-T33/F33)*100</f>
        <v>87.93103448275862</v>
      </c>
      <c r="V33" s="21">
        <f>RANK(U33,$U$1:$U$49,0)</f>
        <v>31</v>
      </c>
      <c r="W33" s="14" t="s">
        <v>78</v>
      </c>
    </row>
    <row r="34" spans="1:23" s="14" customFormat="1" ht="16.5" customHeight="1">
      <c r="A34" s="5">
        <v>2</v>
      </c>
      <c r="B34" s="15" t="s">
        <v>88</v>
      </c>
      <c r="C34" s="15" t="s">
        <v>89</v>
      </c>
      <c r="D34" s="22">
        <v>34</v>
      </c>
      <c r="E34" s="17">
        <v>5</v>
      </c>
      <c r="F34" s="17">
        <f>SUM(D34*E34)</f>
        <v>170</v>
      </c>
      <c r="G34" s="23">
        <v>10</v>
      </c>
      <c r="H34" s="19"/>
      <c r="I34" s="17">
        <v>4</v>
      </c>
      <c r="J34" s="17"/>
      <c r="K34" s="17"/>
      <c r="L34" s="17">
        <v>9</v>
      </c>
      <c r="M34" s="17"/>
      <c r="N34" s="17"/>
      <c r="O34" s="17"/>
      <c r="P34" s="17"/>
      <c r="Q34" s="17"/>
      <c r="R34" s="17"/>
      <c r="S34" s="17"/>
      <c r="T34" s="17">
        <f>SUM(G34:S34)</f>
        <v>23</v>
      </c>
      <c r="U34" s="20">
        <f>(1-T34/F34)*100</f>
        <v>86.47058823529412</v>
      </c>
      <c r="V34" s="21">
        <f>RANK(U34,$U$1:$U$49,0)</f>
        <v>32</v>
      </c>
      <c r="W34" s="14" t="s">
        <v>78</v>
      </c>
    </row>
    <row r="35" spans="1:23" s="14" customFormat="1" ht="16.5" customHeight="1">
      <c r="A35" s="5">
        <v>36</v>
      </c>
      <c r="B35" s="27" t="s">
        <v>90</v>
      </c>
      <c r="C35" s="28" t="s">
        <v>91</v>
      </c>
      <c r="D35" s="22">
        <v>44</v>
      </c>
      <c r="E35" s="17">
        <v>2</v>
      </c>
      <c r="F35" s="17">
        <f>SUM(D35*E35)</f>
        <v>88</v>
      </c>
      <c r="G35" s="17">
        <v>6</v>
      </c>
      <c r="H35" s="17"/>
      <c r="I35" s="17">
        <v>3</v>
      </c>
      <c r="J35" s="17"/>
      <c r="K35" s="17"/>
      <c r="L35" s="17"/>
      <c r="M35" s="17"/>
      <c r="N35" s="17"/>
      <c r="O35" s="17"/>
      <c r="P35" s="17">
        <v>3</v>
      </c>
      <c r="Q35" s="17"/>
      <c r="R35" s="17"/>
      <c r="S35" s="17"/>
      <c r="T35" s="17">
        <f>SUM(G35:S35)</f>
        <v>12</v>
      </c>
      <c r="U35" s="20">
        <f>(1-T35/F35)*100</f>
        <v>86.36363636363636</v>
      </c>
      <c r="V35" s="21">
        <f>RANK(U35,$U$1:$U$49,0)</f>
        <v>33</v>
      </c>
      <c r="W35" s="14" t="s">
        <v>25</v>
      </c>
    </row>
    <row r="36" spans="1:23" s="14" customFormat="1" ht="16.5" customHeight="1">
      <c r="A36" s="5">
        <v>14</v>
      </c>
      <c r="B36" s="15" t="s">
        <v>92</v>
      </c>
      <c r="C36" s="15" t="s">
        <v>93</v>
      </c>
      <c r="D36" s="22">
        <v>46</v>
      </c>
      <c r="E36" s="17">
        <v>5</v>
      </c>
      <c r="F36" s="17">
        <f>SUM(D36*E36)</f>
        <v>230</v>
      </c>
      <c r="G36" s="23">
        <v>26</v>
      </c>
      <c r="H36" s="19"/>
      <c r="I36" s="17">
        <v>4</v>
      </c>
      <c r="J36" s="17"/>
      <c r="K36" s="17">
        <v>1</v>
      </c>
      <c r="L36" s="17"/>
      <c r="M36" s="17"/>
      <c r="N36" s="17"/>
      <c r="O36" s="17"/>
      <c r="P36" s="17"/>
      <c r="Q36" s="17"/>
      <c r="R36" s="17">
        <v>1</v>
      </c>
      <c r="S36" s="17"/>
      <c r="T36" s="17">
        <f>SUM(G36:S36)</f>
        <v>32</v>
      </c>
      <c r="U36" s="20">
        <f>(1-T36/F36)*100</f>
        <v>86.08695652173914</v>
      </c>
      <c r="V36" s="21">
        <f>RANK(U36,$U$1:$U$49,0)</f>
        <v>34</v>
      </c>
      <c r="W36" s="14" t="s">
        <v>25</v>
      </c>
    </row>
    <row r="37" spans="1:23" s="14" customFormat="1" ht="16.5" customHeight="1">
      <c r="A37" s="5">
        <v>8</v>
      </c>
      <c r="B37" s="15" t="s">
        <v>94</v>
      </c>
      <c r="C37" s="15" t="s">
        <v>95</v>
      </c>
      <c r="D37" s="16">
        <v>27</v>
      </c>
      <c r="E37" s="17">
        <v>5</v>
      </c>
      <c r="F37" s="17">
        <f>SUM(D37*E37)</f>
        <v>135</v>
      </c>
      <c r="G37" s="23">
        <v>8</v>
      </c>
      <c r="H37" s="19"/>
      <c r="I37" s="17">
        <v>9</v>
      </c>
      <c r="J37" s="17">
        <v>1</v>
      </c>
      <c r="K37" s="17"/>
      <c r="L37" s="17"/>
      <c r="M37" s="17"/>
      <c r="N37" s="17"/>
      <c r="O37" s="17"/>
      <c r="P37" s="17">
        <v>1</v>
      </c>
      <c r="Q37" s="17"/>
      <c r="R37" s="17"/>
      <c r="S37" s="17"/>
      <c r="T37" s="17">
        <f>SUM(G37:S37)</f>
        <v>19</v>
      </c>
      <c r="U37" s="20">
        <f>(1-T37/F37)*100</f>
        <v>85.92592592592592</v>
      </c>
      <c r="V37" s="21">
        <f>RANK(U37,$U$1:$U$49,0)</f>
        <v>35</v>
      </c>
      <c r="W37" s="14" t="s">
        <v>84</v>
      </c>
    </row>
    <row r="38" spans="1:23" s="14" customFormat="1" ht="16.5" customHeight="1">
      <c r="A38" s="5">
        <v>46</v>
      </c>
      <c r="B38" s="27" t="s">
        <v>96</v>
      </c>
      <c r="C38" s="28" t="s">
        <v>97</v>
      </c>
      <c r="D38" s="25">
        <v>46</v>
      </c>
      <c r="E38" s="17">
        <v>2</v>
      </c>
      <c r="F38" s="17">
        <f>SUM(D38*E38)</f>
        <v>92</v>
      </c>
      <c r="G38" s="17">
        <v>8</v>
      </c>
      <c r="H38" s="35"/>
      <c r="I38" s="17">
        <v>4</v>
      </c>
      <c r="J38" s="17"/>
      <c r="K38" s="17"/>
      <c r="L38" s="17">
        <v>1</v>
      </c>
      <c r="M38" s="17"/>
      <c r="N38" s="17"/>
      <c r="O38" s="17"/>
      <c r="P38" s="17"/>
      <c r="Q38" s="17"/>
      <c r="R38" s="17"/>
      <c r="S38" s="17"/>
      <c r="T38" s="17">
        <f>SUM(G38:S38)</f>
        <v>13</v>
      </c>
      <c r="U38" s="20">
        <f>(1-T38/F38)*100</f>
        <v>85.86956521739131</v>
      </c>
      <c r="V38" s="21">
        <f>RANK(U38,$U$1:$U$49,0)</f>
        <v>36</v>
      </c>
      <c r="W38" s="14" t="s">
        <v>25</v>
      </c>
    </row>
    <row r="39" spans="1:23" s="14" customFormat="1" ht="16.5" customHeight="1">
      <c r="A39" s="5">
        <v>44</v>
      </c>
      <c r="B39" s="27" t="s">
        <v>98</v>
      </c>
      <c r="C39" s="28" t="s">
        <v>99</v>
      </c>
      <c r="D39" s="16">
        <v>49</v>
      </c>
      <c r="E39" s="17">
        <v>2</v>
      </c>
      <c r="F39" s="17">
        <f>SUM(D39*E39)</f>
        <v>98</v>
      </c>
      <c r="G39" s="17">
        <v>12</v>
      </c>
      <c r="H39" s="29"/>
      <c r="I39" s="17"/>
      <c r="J39" s="17"/>
      <c r="K39" s="17"/>
      <c r="L39" s="17">
        <v>1</v>
      </c>
      <c r="M39" s="17"/>
      <c r="N39" s="17"/>
      <c r="O39" s="17"/>
      <c r="P39" s="17">
        <v>1</v>
      </c>
      <c r="Q39" s="17"/>
      <c r="R39" s="17"/>
      <c r="S39" s="17"/>
      <c r="T39" s="17">
        <f>SUM(G39:S39)</f>
        <v>14</v>
      </c>
      <c r="U39" s="20">
        <f>(1-T39/F39)*100</f>
        <v>85.71428571428572</v>
      </c>
      <c r="V39" s="21">
        <f>RANK(U39,$U$1:$U$49,0)</f>
        <v>37</v>
      </c>
      <c r="W39" s="14" t="s">
        <v>25</v>
      </c>
    </row>
    <row r="40" spans="1:23" s="14" customFormat="1" ht="16.5" customHeight="1">
      <c r="A40" s="5">
        <v>6</v>
      </c>
      <c r="B40" s="15" t="s">
        <v>100</v>
      </c>
      <c r="C40" s="15" t="s">
        <v>101</v>
      </c>
      <c r="D40" s="22">
        <v>50</v>
      </c>
      <c r="E40" s="17">
        <v>5</v>
      </c>
      <c r="F40" s="17">
        <f>SUM(D40*E40)</f>
        <v>250</v>
      </c>
      <c r="G40" s="23">
        <v>23</v>
      </c>
      <c r="H40" s="19"/>
      <c r="I40" s="17">
        <v>1</v>
      </c>
      <c r="J40" s="17"/>
      <c r="K40" s="17"/>
      <c r="L40" s="17">
        <v>10</v>
      </c>
      <c r="M40" s="17"/>
      <c r="N40" s="17"/>
      <c r="O40" s="17"/>
      <c r="P40" s="17">
        <v>1</v>
      </c>
      <c r="Q40" s="17"/>
      <c r="R40" s="17">
        <v>1</v>
      </c>
      <c r="S40" s="17"/>
      <c r="T40" s="17">
        <f>SUM(G40:S40)</f>
        <v>36</v>
      </c>
      <c r="U40" s="20">
        <f>(1-T40/F40)*100</f>
        <v>85.6</v>
      </c>
      <c r="V40" s="21">
        <f>RANK(U40,$U$1:$U$49,0)</f>
        <v>38</v>
      </c>
      <c r="W40" s="14" t="s">
        <v>25</v>
      </c>
    </row>
    <row r="41" spans="1:23" s="14" customFormat="1" ht="16.5" customHeight="1">
      <c r="A41" s="5">
        <v>39</v>
      </c>
      <c r="B41" s="27" t="s">
        <v>102</v>
      </c>
      <c r="C41" s="28" t="s">
        <v>103</v>
      </c>
      <c r="D41" s="22">
        <v>37</v>
      </c>
      <c r="E41" s="17">
        <v>2</v>
      </c>
      <c r="F41" s="17">
        <f>SUM(D41*E41)</f>
        <v>74</v>
      </c>
      <c r="G41" s="17">
        <v>8</v>
      </c>
      <c r="H41" s="35"/>
      <c r="I41" s="17"/>
      <c r="J41" s="17"/>
      <c r="K41" s="17"/>
      <c r="L41" s="17">
        <v>1</v>
      </c>
      <c r="M41" s="17"/>
      <c r="N41" s="17"/>
      <c r="O41" s="17"/>
      <c r="P41" s="17">
        <v>2</v>
      </c>
      <c r="Q41" s="17"/>
      <c r="R41" s="17"/>
      <c r="S41" s="17"/>
      <c r="T41" s="17">
        <f>SUM(G41:S41)</f>
        <v>11</v>
      </c>
      <c r="U41" s="20">
        <f>(1-T41/F41)*100</f>
        <v>85.13513513513513</v>
      </c>
      <c r="V41" s="21">
        <f>RANK(U41,$U$1:$U$49,0)</f>
        <v>39</v>
      </c>
      <c r="W41" s="14" t="s">
        <v>25</v>
      </c>
    </row>
    <row r="42" spans="1:23" s="14" customFormat="1" ht="16.5" customHeight="1">
      <c r="A42" s="5">
        <v>37</v>
      </c>
      <c r="B42" s="27" t="s">
        <v>104</v>
      </c>
      <c r="C42" s="28" t="s">
        <v>71</v>
      </c>
      <c r="D42" s="22">
        <v>33</v>
      </c>
      <c r="E42" s="17">
        <v>2</v>
      </c>
      <c r="F42" s="17">
        <f>SUM(D42*E42)</f>
        <v>66</v>
      </c>
      <c r="G42" s="17">
        <v>5</v>
      </c>
      <c r="H42" s="17"/>
      <c r="I42" s="17">
        <v>4</v>
      </c>
      <c r="J42" s="17"/>
      <c r="K42" s="17"/>
      <c r="L42" s="17"/>
      <c r="M42" s="17"/>
      <c r="N42" s="17"/>
      <c r="O42" s="17"/>
      <c r="P42" s="17">
        <v>1</v>
      </c>
      <c r="Q42" s="17"/>
      <c r="R42" s="17"/>
      <c r="S42" s="17"/>
      <c r="T42" s="17">
        <f>SUM(G42:S42)</f>
        <v>10</v>
      </c>
      <c r="U42" s="20">
        <f>(1-T42/F42)*100</f>
        <v>84.84848484848484</v>
      </c>
      <c r="V42" s="21">
        <f>RANK(U42,$U$1:$U$49,0)</f>
        <v>40</v>
      </c>
      <c r="W42" s="14" t="s">
        <v>105</v>
      </c>
    </row>
    <row r="43" spans="1:23" s="14" customFormat="1" ht="16.5" customHeight="1">
      <c r="A43" s="5">
        <v>35</v>
      </c>
      <c r="B43" s="36" t="s">
        <v>106</v>
      </c>
      <c r="C43" s="28" t="s">
        <v>107</v>
      </c>
      <c r="D43" s="22">
        <v>46</v>
      </c>
      <c r="E43" s="17">
        <v>2</v>
      </c>
      <c r="F43" s="17">
        <f>SUM(D43*E43)</f>
        <v>92</v>
      </c>
      <c r="G43" s="17">
        <v>6</v>
      </c>
      <c r="H43" s="17"/>
      <c r="I43" s="17">
        <v>7</v>
      </c>
      <c r="J43" s="17"/>
      <c r="K43" s="17"/>
      <c r="L43" s="17">
        <v>1</v>
      </c>
      <c r="M43" s="17"/>
      <c r="N43" s="17"/>
      <c r="O43" s="17"/>
      <c r="P43" s="17"/>
      <c r="Q43" s="17"/>
      <c r="R43" s="17"/>
      <c r="S43" s="17"/>
      <c r="T43" s="17">
        <f>SUM(G43:S43)</f>
        <v>14</v>
      </c>
      <c r="U43" s="20">
        <f>(1-T43/F43)*100</f>
        <v>84.78260869565217</v>
      </c>
      <c r="V43" s="21">
        <f>RANK(U43,$U$1:$U$49,0)</f>
        <v>41</v>
      </c>
      <c r="W43" s="14" t="s">
        <v>105</v>
      </c>
    </row>
    <row r="44" spans="1:23" s="14" customFormat="1" ht="16.5" customHeight="1">
      <c r="A44" s="5">
        <v>30</v>
      </c>
      <c r="B44" s="27" t="s">
        <v>108</v>
      </c>
      <c r="C44" s="28" t="s">
        <v>109</v>
      </c>
      <c r="D44" s="22">
        <v>25</v>
      </c>
      <c r="E44" s="17">
        <v>2</v>
      </c>
      <c r="F44" s="17">
        <f>SUM(D44*E44)</f>
        <v>50</v>
      </c>
      <c r="G44" s="17">
        <v>3</v>
      </c>
      <c r="H44" s="17"/>
      <c r="I44" s="17">
        <v>4</v>
      </c>
      <c r="J44" s="17">
        <v>2</v>
      </c>
      <c r="K44" s="17"/>
      <c r="L44" s="17"/>
      <c r="M44" s="17"/>
      <c r="N44" s="17"/>
      <c r="O44" s="17"/>
      <c r="P44" s="17"/>
      <c r="Q44" s="17"/>
      <c r="R44" s="17">
        <v>1</v>
      </c>
      <c r="S44" s="17"/>
      <c r="T44" s="17">
        <f>SUM(G44:S44)</f>
        <v>10</v>
      </c>
      <c r="U44" s="20">
        <f>(1-T44/F44)*100</f>
        <v>80</v>
      </c>
      <c r="V44" s="21">
        <f>RANK(U44,$U$1:$U$49,0)</f>
        <v>42</v>
      </c>
      <c r="W44" s="14" t="s">
        <v>105</v>
      </c>
    </row>
    <row r="45" spans="1:23" s="14" customFormat="1" ht="16.5" customHeight="1">
      <c r="A45" s="5">
        <v>34</v>
      </c>
      <c r="B45" s="36" t="s">
        <v>110</v>
      </c>
      <c r="C45" s="28" t="s">
        <v>111</v>
      </c>
      <c r="D45" s="22">
        <v>50</v>
      </c>
      <c r="E45" s="17">
        <v>2</v>
      </c>
      <c r="F45" s="17">
        <f>SUM(D45*E45)</f>
        <v>100</v>
      </c>
      <c r="G45" s="17">
        <v>5</v>
      </c>
      <c r="H45" s="17"/>
      <c r="I45" s="17">
        <v>14</v>
      </c>
      <c r="J45" s="17"/>
      <c r="K45" s="17"/>
      <c r="L45" s="17"/>
      <c r="M45" s="17"/>
      <c r="N45" s="17"/>
      <c r="O45" s="17"/>
      <c r="P45" s="17">
        <v>3</v>
      </c>
      <c r="Q45" s="17"/>
      <c r="R45" s="17"/>
      <c r="S45" s="17"/>
      <c r="T45" s="17">
        <f>SUM(G45:S45)</f>
        <v>22</v>
      </c>
      <c r="U45" s="20">
        <f>(1-T45/F45)*100</f>
        <v>78</v>
      </c>
      <c r="V45" s="21">
        <f>RANK(U45,$U$1:$U$49,0)</f>
        <v>43</v>
      </c>
      <c r="W45" s="14" t="s">
        <v>105</v>
      </c>
    </row>
    <row r="46" spans="1:23" s="14" customFormat="1" ht="16.5" customHeight="1">
      <c r="A46" s="5">
        <v>38</v>
      </c>
      <c r="B46" s="27" t="s">
        <v>112</v>
      </c>
      <c r="C46" s="28" t="s">
        <v>107</v>
      </c>
      <c r="D46" s="16">
        <v>37</v>
      </c>
      <c r="E46" s="17">
        <v>2</v>
      </c>
      <c r="F46" s="17">
        <f>SUM(D46*E46)</f>
        <v>74</v>
      </c>
      <c r="G46" s="17">
        <v>7</v>
      </c>
      <c r="H46" s="17"/>
      <c r="I46" s="17">
        <v>8</v>
      </c>
      <c r="J46" s="17"/>
      <c r="K46" s="17"/>
      <c r="L46" s="17">
        <v>1</v>
      </c>
      <c r="M46" s="17"/>
      <c r="N46" s="17"/>
      <c r="O46" s="17"/>
      <c r="P46" s="17">
        <v>1</v>
      </c>
      <c r="Q46" s="17"/>
      <c r="R46" s="17"/>
      <c r="S46" s="17"/>
      <c r="T46" s="17">
        <f>SUM(G46:S46)</f>
        <v>17</v>
      </c>
      <c r="U46" s="20">
        <f>(1-T46/F46)*100</f>
        <v>77.02702702702703</v>
      </c>
      <c r="V46" s="21">
        <f>RANK(U46,$U$1:$U$49,0)</f>
        <v>44</v>
      </c>
      <c r="W46" s="14" t="s">
        <v>105</v>
      </c>
    </row>
    <row r="47" spans="1:23" s="14" customFormat="1" ht="16.5" customHeight="1">
      <c r="A47" s="5">
        <v>47</v>
      </c>
      <c r="B47" s="27" t="s">
        <v>113</v>
      </c>
      <c r="C47" s="28" t="s">
        <v>114</v>
      </c>
      <c r="D47" s="22">
        <v>39</v>
      </c>
      <c r="E47" s="17">
        <v>2</v>
      </c>
      <c r="F47" s="17">
        <f>SUM(D47*E47)</f>
        <v>78</v>
      </c>
      <c r="G47" s="17">
        <v>9</v>
      </c>
      <c r="H47" s="17"/>
      <c r="I47" s="17">
        <v>5</v>
      </c>
      <c r="J47" s="17"/>
      <c r="K47" s="17"/>
      <c r="L47" s="17">
        <v>3</v>
      </c>
      <c r="M47" s="17"/>
      <c r="N47" s="17"/>
      <c r="O47" s="17"/>
      <c r="P47" s="17">
        <v>2</v>
      </c>
      <c r="Q47" s="17"/>
      <c r="R47" s="17"/>
      <c r="S47" s="17"/>
      <c r="T47" s="17">
        <f>SUM(G47:S47)</f>
        <v>19</v>
      </c>
      <c r="U47" s="20">
        <f>(1-T47/F47)*100</f>
        <v>75.64102564102564</v>
      </c>
      <c r="V47" s="21">
        <f>RANK(U47,$U$1:$U$49,0)</f>
        <v>45</v>
      </c>
      <c r="W47" s="14" t="s">
        <v>105</v>
      </c>
    </row>
    <row r="48" spans="1:23" s="14" customFormat="1" ht="16.5" customHeight="1">
      <c r="A48" s="5">
        <v>41</v>
      </c>
      <c r="B48" s="27" t="s">
        <v>115</v>
      </c>
      <c r="C48" s="28" t="s">
        <v>116</v>
      </c>
      <c r="D48" s="25">
        <v>34</v>
      </c>
      <c r="E48" s="17">
        <v>2</v>
      </c>
      <c r="F48" s="17">
        <f>SUM(D48*E48)</f>
        <v>68</v>
      </c>
      <c r="G48" s="17">
        <v>8</v>
      </c>
      <c r="H48" s="35"/>
      <c r="I48" s="17">
        <v>7</v>
      </c>
      <c r="J48" s="17"/>
      <c r="K48" s="17"/>
      <c r="L48" s="17">
        <v>1</v>
      </c>
      <c r="M48" s="17"/>
      <c r="N48" s="17"/>
      <c r="O48" s="33"/>
      <c r="P48" s="17">
        <v>1</v>
      </c>
      <c r="Q48" s="33"/>
      <c r="R48" s="17"/>
      <c r="S48" s="17"/>
      <c r="T48" s="17">
        <f>SUM(G48:S48)</f>
        <v>17</v>
      </c>
      <c r="U48" s="20">
        <f>(1-T48/F48)*100</f>
        <v>75</v>
      </c>
      <c r="V48" s="21">
        <f>RANK(U48,$U$1:$U$49,0)</f>
        <v>46</v>
      </c>
      <c r="W48" s="14" t="s">
        <v>105</v>
      </c>
    </row>
    <row r="49" spans="1:23" s="14" customFormat="1" ht="16.5" customHeight="1">
      <c r="A49" s="5">
        <v>33</v>
      </c>
      <c r="B49" s="27" t="s">
        <v>117</v>
      </c>
      <c r="C49" s="28" t="s">
        <v>103</v>
      </c>
      <c r="D49" s="16">
        <v>49</v>
      </c>
      <c r="E49" s="17">
        <v>2</v>
      </c>
      <c r="F49" s="17">
        <f>SUM(D49*E49)</f>
        <v>98</v>
      </c>
      <c r="G49" s="17">
        <v>13</v>
      </c>
      <c r="H49" s="29"/>
      <c r="I49" s="17">
        <v>10</v>
      </c>
      <c r="J49" s="17"/>
      <c r="K49" s="17"/>
      <c r="L49" s="17">
        <v>2</v>
      </c>
      <c r="M49" s="17"/>
      <c r="N49" s="17"/>
      <c r="O49" s="17"/>
      <c r="P49" s="17"/>
      <c r="Q49" s="17"/>
      <c r="R49" s="17"/>
      <c r="S49" s="17"/>
      <c r="T49" s="17">
        <f>SUM(G49:S49)</f>
        <v>25</v>
      </c>
      <c r="U49" s="20">
        <f>(1-T49/F49)*100</f>
        <v>74.48979591836735</v>
      </c>
      <c r="V49" s="21">
        <f>RANK(U49,$U$1:$U$49,0)</f>
        <v>47</v>
      </c>
      <c r="W49" s="14" t="s">
        <v>105</v>
      </c>
    </row>
    <row r="50" spans="1:22" s="14" customFormat="1" ht="16.5" customHeight="1">
      <c r="A50" s="37" t="s">
        <v>118</v>
      </c>
      <c r="B50" s="38"/>
      <c r="C50" s="39"/>
      <c r="D50" s="40">
        <f>SUM(D3:D49)</f>
        <v>1710</v>
      </c>
      <c r="E50" s="40">
        <f aca="true" t="shared" si="0" ref="E50:T50">SUM(E3:E49)</f>
        <v>178</v>
      </c>
      <c r="F50" s="40">
        <f t="shared" si="0"/>
        <v>6432</v>
      </c>
      <c r="G50" s="40">
        <f t="shared" si="0"/>
        <v>285</v>
      </c>
      <c r="H50" s="40">
        <f t="shared" si="0"/>
        <v>0</v>
      </c>
      <c r="I50" s="40">
        <f t="shared" si="0"/>
        <v>205</v>
      </c>
      <c r="J50" s="40">
        <f t="shared" si="0"/>
        <v>8</v>
      </c>
      <c r="K50" s="40">
        <f t="shared" si="0"/>
        <v>8</v>
      </c>
      <c r="L50" s="40">
        <f t="shared" si="0"/>
        <v>44</v>
      </c>
      <c r="M50" s="40">
        <f t="shared" si="0"/>
        <v>7</v>
      </c>
      <c r="N50" s="40">
        <f t="shared" si="0"/>
        <v>3</v>
      </c>
      <c r="O50" s="40">
        <f t="shared" si="0"/>
        <v>0</v>
      </c>
      <c r="P50" s="40">
        <f t="shared" si="0"/>
        <v>31</v>
      </c>
      <c r="Q50" s="40">
        <f t="shared" si="0"/>
        <v>0</v>
      </c>
      <c r="R50" s="40">
        <f t="shared" si="0"/>
        <v>4</v>
      </c>
      <c r="S50" s="40">
        <f t="shared" si="0"/>
        <v>3</v>
      </c>
      <c r="T50" s="40">
        <f t="shared" si="0"/>
        <v>598</v>
      </c>
      <c r="U50" s="20">
        <f>(1-T50/F50)*100</f>
        <v>90.70273631840796</v>
      </c>
      <c r="V50" s="41"/>
    </row>
    <row r="51" spans="4:17" ht="16.5" customHeight="1">
      <c r="D51" s="4" t="s">
        <v>119</v>
      </c>
      <c r="I51" s="4" t="s">
        <v>120</v>
      </c>
      <c r="Q51" s="4" t="s">
        <v>121</v>
      </c>
    </row>
    <row r="52" spans="2:16" ht="16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2:14" ht="16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6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</sheetData>
  <mergeCells count="2">
    <mergeCell ref="A1:V1"/>
    <mergeCell ref="A50:B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gvs</cp:lastModifiedBy>
  <dcterms:created xsi:type="dcterms:W3CDTF">2009-03-02T03:35:26Z</dcterms:created>
  <dcterms:modified xsi:type="dcterms:W3CDTF">2009-03-02T03:36:23Z</dcterms:modified>
  <cp:category/>
  <cp:version/>
  <cp:contentType/>
  <cp:contentStatus/>
</cp:coreProperties>
</file>